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431540\Desktop\Poker\Saisons VDAPOKER92\2022-2023\"/>
    </mc:Choice>
  </mc:AlternateContent>
  <xr:revisionPtr revIDLastSave="0" documentId="13_ncr:1_{2D0BB693-3F77-47E3-858E-6F6644E9ACBC}" xr6:coauthVersionLast="47" xr6:coauthVersionMax="47" xr10:uidLastSave="{00000000-0000-0000-0000-000000000000}"/>
  <bookViews>
    <workbookView xWindow="-120" yWindow="-18120" windowWidth="29040" windowHeight="17790" xr2:uid="{FCE45A79-8820-496E-9233-4DC454527FB9}"/>
  </bookViews>
  <sheets>
    <sheet name="2022_2023 Championnat annuel" sheetId="4" r:id="rId1"/>
  </sheets>
  <definedNames>
    <definedName name="_xlnm._FilterDatabase" localSheetId="0" hidden="1">'2022_2023 Championnat annuel'!#REF!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" i="4"/>
  <c r="G29" i="4"/>
  <c r="G15" i="4"/>
  <c r="G8" i="4"/>
  <c r="G20" i="4"/>
  <c r="G11" i="4"/>
  <c r="G32" i="4"/>
  <c r="G31" i="4"/>
  <c r="G25" i="4"/>
  <c r="G30" i="4"/>
  <c r="G28" i="4"/>
  <c r="G23" i="4"/>
  <c r="G27" i="4"/>
  <c r="G26" i="4"/>
  <c r="G24" i="4"/>
  <c r="G21" i="4"/>
  <c r="G10" i="4"/>
  <c r="G17" i="4"/>
  <c r="G16" i="4"/>
  <c r="G19" i="4"/>
  <c r="G22" i="4"/>
  <c r="G14" i="4"/>
  <c r="G18" i="4"/>
  <c r="G12" i="4"/>
  <c r="G9" i="4"/>
  <c r="G7" i="4"/>
  <c r="G4" i="4"/>
  <c r="G13" i="4"/>
  <c r="G5" i="4"/>
  <c r="G6" i="4"/>
  <c r="G3" i="4"/>
  <c r="H18" i="4" l="1"/>
  <c r="H12" i="4"/>
  <c r="H9" i="4"/>
  <c r="H16" i="4"/>
  <c r="H30" i="4"/>
  <c r="H6" i="4"/>
  <c r="H14" i="4"/>
  <c r="H5" i="4"/>
  <c r="H13" i="4"/>
  <c r="H23" i="4"/>
  <c r="H7" i="4"/>
  <c r="H25" i="4"/>
  <c r="H22" i="4"/>
  <c r="H31" i="4"/>
  <c r="H24" i="4"/>
  <c r="H27" i="4"/>
  <c r="H15" i="4"/>
  <c r="H29" i="4"/>
  <c r="H32" i="4"/>
  <c r="H20" i="4"/>
  <c r="H11" i="4"/>
  <c r="H10" i="4"/>
  <c r="H19" i="4"/>
  <c r="H8" i="4"/>
  <c r="H28" i="4"/>
  <c r="H17" i="4"/>
  <c r="H21" i="4"/>
  <c r="H26" i="4"/>
  <c r="H4" i="4"/>
  <c r="I4" i="4" l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</calcChain>
</file>

<file path=xl/sharedStrings.xml><?xml version="1.0" encoding="utf-8"?>
<sst xmlns="http://schemas.openxmlformats.org/spreadsheetml/2006/main" count="67" uniqueCount="67">
  <si>
    <t>Victoires</t>
  </si>
  <si>
    <t>Absence</t>
  </si>
  <si>
    <t>Total Kills</t>
  </si>
  <si>
    <t>Général</t>
  </si>
  <si>
    <t>Ecart / n+1</t>
  </si>
  <si>
    <t>Ecart / 1er</t>
  </si>
  <si>
    <t>Nicole</t>
  </si>
  <si>
    <t>Kavish</t>
  </si>
  <si>
    <t>Michel</t>
  </si>
  <si>
    <t>Jésus</t>
  </si>
  <si>
    <t>Mehdi</t>
  </si>
  <si>
    <t>Karine</t>
  </si>
  <si>
    <t>Arno</t>
  </si>
  <si>
    <t>Alban</t>
  </si>
  <si>
    <t>Yann</t>
  </si>
  <si>
    <t>Jean-Luc</t>
  </si>
  <si>
    <t>Olivia</t>
  </si>
  <si>
    <t>Flavien</t>
  </si>
  <si>
    <t>Roger</t>
  </si>
  <si>
    <t>Pamela</t>
  </si>
  <si>
    <t>Dimitri</t>
  </si>
  <si>
    <t>Eric</t>
  </si>
  <si>
    <t>Gérald</t>
  </si>
  <si>
    <t>Thomas</t>
  </si>
  <si>
    <t>Gilles</t>
  </si>
  <si>
    <t>Sébastien</t>
  </si>
  <si>
    <t>Olivier</t>
  </si>
  <si>
    <t>Pierre</t>
  </si>
  <si>
    <t>Vincent</t>
  </si>
  <si>
    <t>Florian</t>
  </si>
  <si>
    <t>Nicolas</t>
  </si>
  <si>
    <t>Stéphane</t>
  </si>
  <si>
    <t>Karim</t>
  </si>
  <si>
    <t>Ludovic</t>
  </si>
  <si>
    <t>Guillaume</t>
  </si>
  <si>
    <t>Alexandre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</si>
  <si>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</si>
  <si>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</si>
  <si>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</si>
  <si>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</si>
  <si>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</si>
  <si>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</si>
  <si>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</si>
  <si>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</si>
  <si>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</si>
  <si>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</si>
  <si>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</si>
  <si>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</si>
  <si>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</si>
  <si>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</si>
  <si>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</si>
  <si>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</si>
  <si>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</si>
  <si>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</si>
  <si>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</si>
  <si>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</si>
  <si>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</si>
  <si>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</si>
  <si>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</si>
  <si>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</si>
  <si>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</si>
  <si>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</si>
  <si>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</si>
  <si>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</si>
  <si>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</si>
  <si>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Manches Jouées</t>
  </si>
  <si>
    <t>CLASSEMENT ANNUEL VDAPOKER92 2022 _ 2023 (CFIPA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</si>
</sst>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b/>
      <sz val="22"/>
      <color rgb="FF000000"/>
      <name val="Calibri"/>
      <family val="2"/>
    </font>
    <font>
      <sz val="16"/>
      <color rgb="FF000000"/>
      <name val="Calibri"/>
      <family val="2"/>
    </font>
    <font>
      <sz val="20"/>
      <color rgb="FFFFFFFF"/>
      <name val="Calibri"/>
      <family val="2"/>
    </font>
    <font>
      <b/>
      <sz val="20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4"/>
      <color theme="0"/>
      <name val="Calibri"/>
      <family val="2"/>
    </font>
    <font>
      <b/>
      <sz val="2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00009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1" fontId="8" fillId="12" borderId="3" xfId="0" applyNumberFormat="1" applyFont="1" applyFill="1" applyBorder="1" applyAlignment="1">
      <alignment horizontal="center" vertical="center"/>
    </xf>
    <xf numFmtId="1" fontId="9" fillId="13" borderId="13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14" borderId="14" xfId="0" applyNumberFormat="1" applyFont="1" applyFill="1" applyBorder="1" applyAlignment="1">
      <alignment horizontal="center" vertical="center"/>
    </xf>
    <xf numFmtId="1" fontId="18" fillId="14" borderId="16" xfId="0" applyNumberFormat="1" applyFont="1" applyFill="1" applyBorder="1" applyAlignment="1">
      <alignment horizontal="center" vertical="center"/>
    </xf>
    <xf numFmtId="1" fontId="18" fillId="14" borderId="20" xfId="0" applyNumberFormat="1" applyFont="1" applyFill="1" applyBorder="1" applyAlignment="1">
      <alignment horizontal="center" vertical="center"/>
    </xf>
    <xf numFmtId="1" fontId="18" fillId="14" borderId="22" xfId="0" applyNumberFormat="1" applyFont="1" applyFill="1" applyBorder="1" applyAlignment="1">
      <alignment horizontal="center" vertical="center"/>
    </xf>
    <xf numFmtId="1" fontId="18" fillId="14" borderId="21" xfId="0" applyNumberFormat="1" applyFont="1" applyFill="1" applyBorder="1" applyAlignment="1">
      <alignment horizontal="center" vertical="center"/>
    </xf>
    <xf numFmtId="1" fontId="18" fillId="14" borderId="24" xfId="0" applyNumberFormat="1" applyFont="1" applyFill="1" applyBorder="1" applyAlignment="1">
      <alignment horizontal="center" vertical="center"/>
    </xf>
    <xf numFmtId="1" fontId="18" fillId="14" borderId="18" xfId="0" applyNumberFormat="1" applyFont="1" applyFill="1" applyBorder="1" applyAlignment="1">
      <alignment horizontal="center" vertical="center"/>
    </xf>
    <xf numFmtId="1" fontId="18" fillId="14" borderId="25" xfId="0" applyNumberFormat="1" applyFont="1" applyFill="1" applyBorder="1" applyAlignment="1">
      <alignment horizontal="center" vertical="center"/>
    </xf>
    <xf numFmtId="1" fontId="18" fillId="15" borderId="20" xfId="0" applyNumberFormat="1" applyFont="1" applyFill="1" applyBorder="1" applyAlignment="1">
      <alignment horizontal="center" vertical="center"/>
    </xf>
    <xf numFmtId="1" fontId="18" fillId="15" borderId="16" xfId="0" applyNumberFormat="1" applyFont="1" applyFill="1" applyBorder="1" applyAlignment="1">
      <alignment horizontal="center" vertical="center"/>
    </xf>
    <xf numFmtId="1" fontId="18" fillId="15" borderId="22" xfId="0" applyNumberFormat="1" applyFont="1" applyFill="1" applyBorder="1" applyAlignment="1">
      <alignment horizontal="center" vertical="center"/>
    </xf>
    <xf numFmtId="1" fontId="18" fillId="15" borderId="21" xfId="0" applyNumberFormat="1" applyFont="1" applyFill="1" applyBorder="1" applyAlignment="1">
      <alignment horizontal="center" vertical="center"/>
    </xf>
    <xf numFmtId="1" fontId="11" fillId="14" borderId="17" xfId="0" applyNumberFormat="1" applyFont="1" applyFill="1" applyBorder="1" applyAlignment="1">
      <alignment horizontal="center" vertical="center"/>
    </xf>
    <xf numFmtId="1" fontId="11" fillId="14" borderId="19" xfId="0" applyNumberFormat="1" applyFont="1" applyFill="1" applyBorder="1" applyAlignment="1">
      <alignment horizontal="center" vertical="center"/>
    </xf>
    <xf numFmtId="1" fontId="18" fillId="9" borderId="20" xfId="0" applyNumberFormat="1" applyFont="1" applyFill="1" applyBorder="1" applyAlignment="1">
      <alignment horizontal="center" vertical="center"/>
    </xf>
    <xf numFmtId="1" fontId="18" fillId="9" borderId="16" xfId="0" applyNumberFormat="1" applyFont="1" applyFill="1" applyBorder="1" applyAlignment="1">
      <alignment horizontal="center" vertical="center"/>
    </xf>
    <xf numFmtId="1" fontId="11" fillId="9" borderId="17" xfId="0" applyNumberFormat="1" applyFont="1" applyFill="1" applyBorder="1" applyAlignment="1">
      <alignment horizontal="center" vertical="center"/>
    </xf>
    <xf numFmtId="1" fontId="18" fillId="15" borderId="14" xfId="0" applyNumberFormat="1" applyFont="1" applyFill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1" fontId="18" fillId="9" borderId="21" xfId="0" applyNumberFormat="1" applyFont="1" applyFill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2" fillId="8" borderId="6" xfId="0" quotePrefix="1" applyFont="1" applyFill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9" borderId="22" xfId="0" applyNumberFormat="1" applyFont="1" applyFill="1" applyBorder="1" applyAlignment="1">
      <alignment horizontal="center" vertical="center"/>
    </xf>
    <xf numFmtId="1" fontId="11" fillId="9" borderId="15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1" fillId="14" borderId="5" xfId="1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1" fillId="9" borderId="6" xfId="0" applyNumberFormat="1" applyFont="1" applyFill="1" applyBorder="1" applyAlignment="1">
      <alignment horizontal="center" vertical="center"/>
    </xf>
    <xf numFmtId="1" fontId="11" fillId="0" borderId="7" xfId="1" applyNumberFormat="1" applyFont="1" applyBorder="1" applyAlignment="1">
      <alignment horizontal="center" vertical="center"/>
    </xf>
    <xf numFmtId="1" fontId="11" fillId="14" borderId="8" xfId="0" applyNumberFormat="1" applyFont="1" applyFill="1" applyBorder="1" applyAlignment="1">
      <alignment horizontal="center" vertical="center"/>
    </xf>
    <xf numFmtId="1" fontId="11" fillId="14" borderId="7" xfId="1" applyNumberFormat="1" applyFont="1" applyFill="1" applyBorder="1" applyAlignment="1">
      <alignment horizontal="center" vertical="center"/>
    </xf>
    <xf numFmtId="1" fontId="14" fillId="9" borderId="7" xfId="0" applyNumberFormat="1" applyFont="1" applyFill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1" fontId="11" fillId="14" borderId="9" xfId="1" applyNumberFormat="1" applyFont="1" applyFill="1" applyBorder="1" applyAlignment="1">
      <alignment horizontal="center" vertical="center"/>
    </xf>
    <xf numFmtId="1" fontId="11" fillId="14" borderId="10" xfId="0" applyNumberFormat="1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20" fillId="17" borderId="27" xfId="0" applyFont="1" applyFill="1" applyBorder="1" applyAlignment="1">
      <alignment horizontal="center" vertical="center"/>
    </xf>
    <xf numFmtId="0" fontId="15" fillId="18" borderId="2" xfId="0" quotePrefix="1" applyFont="1" applyFill="1" applyBorder="1" applyAlignment="1">
      <alignment horizontal="center" vertical="center"/>
    </xf>
    <xf numFmtId="0" fontId="21" fillId="15" borderId="26" xfId="0" applyFont="1" applyFill="1" applyBorder="1" applyAlignment="1">
      <alignment horizontal="center" vertical="center"/>
    </xf>
    <xf numFmtId="1" fontId="18" fillId="1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6DB42204-D7E9-486C-A861-A2C18BD54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6146-53B0-4839-B7DC-430BA11A7A9E}">
  <sheetPr>
    <pageSetUpPr fitToPage="1"/>
  </sheetPr>
  <dimension ref="A1:AO1048573"/>
  <sheetViews>
    <sheetView tabSelected="1" zoomScale="60" zoomScaleNormal="60" zoomScalePageLayoutView="60" workbookViewId="0">
      <pane xSplit="9" topLeftCell="J1" activePane="topRight" state="frozenSplit"/>
      <selection pane="topRight" sqref="A1:AL1"/>
    </sheetView>
  </sheetViews>
  <sheetFormatPr baseColWidth="10" defaultColWidth="4.75" defaultRowHeight="28.5" x14ac:dyDescent="0.25"/>
  <cols>
    <col min="1" max="1" width="4.875" style="1" customWidth="1"/>
    <col min="2" max="2" width="15.75" style="3" bestFit="1" customWidth="1"/>
    <col min="3" max="3" width="10.125" style="4" bestFit="1" customWidth="1"/>
    <col min="4" max="4" width="9.75" style="4" bestFit="1" customWidth="1"/>
    <col min="5" max="5" width="17.5" style="4" bestFit="1" customWidth="1"/>
    <col min="6" max="6" width="10.75" style="4" bestFit="1" customWidth="1"/>
    <col min="7" max="7" width="13.875" style="5" bestFit="1" customWidth="1"/>
    <col min="8" max="8" width="13.625" style="6" bestFit="1" customWidth="1"/>
    <col min="9" max="9" width="13.25" style="6" bestFit="1" customWidth="1"/>
    <col min="10" max="33" width="6.625" style="1" bestFit="1" customWidth="1"/>
    <col min="34" max="34" width="6.625" style="1" customWidth="1"/>
    <col min="35" max="38" width="6.625" style="1" bestFit="1" customWidth="1"/>
    <col min="39" max="47" width="4.75" style="1"/>
    <col min="48" max="48" width="5.75" style="1" bestFit="1" customWidth="1"/>
    <col min="49" max="16384" width="4.75" style="1"/>
  </cols>
  <sheetData>
    <row r="1" spans="1:41" s="2" customFormat="1" ht="36.75" thickBot="1" x14ac:dyDescent="0.3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41" s="2" customFormat="1" ht="29.25" thickBot="1" x14ac:dyDescent="0.3">
      <c r="A2" s="23"/>
      <c r="B2" s="24"/>
      <c r="C2" s="25" t="s">
        <v>0</v>
      </c>
      <c r="D2" s="26" t="s">
        <v>1</v>
      </c>
      <c r="E2" s="87" t="s">
        <v>65</v>
      </c>
      <c r="F2" s="27" t="s">
        <v>2</v>
      </c>
      <c r="G2" s="28" t="s">
        <v>3</v>
      </c>
      <c r="H2" s="29" t="s">
        <v>4</v>
      </c>
      <c r="I2" s="29" t="s">
        <v>5</v>
      </c>
      <c r="J2" s="34" t="s">
        <v>36</v>
      </c>
      <c r="K2" s="34" t="s">
        <v>37</v>
      </c>
      <c r="L2" s="34" t="s">
        <v>38</v>
      </c>
      <c r="M2" s="34" t="s">
        <v>39</v>
      </c>
      <c r="N2" s="34" t="s">
        <v>40</v>
      </c>
      <c r="O2" s="34" t="s">
        <v>41</v>
      </c>
      <c r="P2" s="34" t="s">
        <v>42</v>
      </c>
      <c r="Q2" s="34" t="s">
        <v>43</v>
      </c>
      <c r="R2" s="34" t="s">
        <v>44</v>
      </c>
      <c r="S2" s="34" t="s">
        <v>45</v>
      </c>
      <c r="T2" s="34" t="s">
        <v>46</v>
      </c>
      <c r="U2" s="34" t="s">
        <v>47</v>
      </c>
      <c r="V2" s="34" t="s">
        <v>48</v>
      </c>
      <c r="W2" s="34" t="s">
        <v>49</v>
      </c>
      <c r="X2" s="30" t="s">
        <v>50</v>
      </c>
      <c r="Y2" s="30" t="s">
        <v>51</v>
      </c>
      <c r="Z2" s="30" t="s">
        <v>52</v>
      </c>
      <c r="AA2" s="30" t="s">
        <v>53</v>
      </c>
      <c r="AB2" s="30" t="s">
        <v>54</v>
      </c>
      <c r="AC2" s="34" t="s">
        <v>55</v>
      </c>
      <c r="AD2" s="30" t="s">
        <v>56</v>
      </c>
      <c r="AE2" s="30" t="s">
        <v>57</v>
      </c>
      <c r="AF2" s="30" t="s">
        <v>58</v>
      </c>
      <c r="AG2" s="30" t="s">
        <v>59</v>
      </c>
      <c r="AH2" s="30" t="s">
        <v>60</v>
      </c>
      <c r="AI2" s="30" t="s">
        <v>61</v>
      </c>
      <c r="AJ2" s="30" t="s">
        <v>62</v>
      </c>
      <c r="AK2" s="30" t="s">
        <v>63</v>
      </c>
      <c r="AL2" s="34" t="s">
        <v>64</v>
      </c>
    </row>
    <row r="3" spans="1:41" s="2" customFormat="1" ht="29.25" thickBot="1" x14ac:dyDescent="0.3">
      <c r="A3" s="66">
        <v>1</v>
      </c>
      <c r="B3" s="12" t="s">
        <v>24</v>
      </c>
      <c r="C3" s="13">
        <v>2</v>
      </c>
      <c r="D3" s="67">
        <v>3</v>
      </c>
      <c r="E3" s="88">
        <f>29-D3</f>
        <v>26</v>
      </c>
      <c r="F3" s="14">
        <v>36</v>
      </c>
      <c r="G3" s="31">
        <f t="shared" ref="G3:G32" si="0">SUM(J3:AL3)</f>
        <v>2730</v>
      </c>
      <c r="H3" s="8"/>
      <c r="I3" s="9"/>
      <c r="J3" s="35">
        <v>50</v>
      </c>
      <c r="K3" s="36">
        <v>200</v>
      </c>
      <c r="L3" s="42"/>
      <c r="M3" s="59">
        <v>0</v>
      </c>
      <c r="N3" s="36">
        <v>0</v>
      </c>
      <c r="O3" s="36">
        <v>100</v>
      </c>
      <c r="P3" s="36">
        <v>200</v>
      </c>
      <c r="Q3" s="36">
        <v>30</v>
      </c>
      <c r="R3" s="36">
        <v>100</v>
      </c>
      <c r="S3" s="42"/>
      <c r="T3" s="36">
        <v>160</v>
      </c>
      <c r="U3" s="36">
        <v>200</v>
      </c>
      <c r="V3" s="36">
        <v>160</v>
      </c>
      <c r="W3" s="68">
        <v>0</v>
      </c>
      <c r="X3" s="75"/>
      <c r="Y3" s="60">
        <v>160</v>
      </c>
      <c r="Z3" s="70">
        <v>250</v>
      </c>
      <c r="AA3" s="60">
        <v>160</v>
      </c>
      <c r="AB3" s="60">
        <v>60</v>
      </c>
      <c r="AC3" s="76">
        <v>60</v>
      </c>
      <c r="AD3" s="60">
        <v>100</v>
      </c>
      <c r="AE3" s="60">
        <v>40</v>
      </c>
      <c r="AF3" s="60">
        <v>70</v>
      </c>
      <c r="AG3" s="60">
        <v>110</v>
      </c>
      <c r="AH3" s="60">
        <v>110</v>
      </c>
      <c r="AI3" s="60">
        <v>20</v>
      </c>
      <c r="AJ3" s="60">
        <v>100</v>
      </c>
      <c r="AK3" s="60">
        <v>40</v>
      </c>
      <c r="AL3" s="77">
        <v>250</v>
      </c>
    </row>
    <row r="4" spans="1:41" s="2" customFormat="1" ht="29.25" thickBot="1" x14ac:dyDescent="0.3">
      <c r="A4" s="7">
        <v>2</v>
      </c>
      <c r="B4" s="12" t="s">
        <v>14</v>
      </c>
      <c r="C4" s="15">
        <v>1</v>
      </c>
      <c r="D4" s="16">
        <v>1</v>
      </c>
      <c r="E4" s="88">
        <f t="shared" ref="E4:E32" si="1">29-D4</f>
        <v>28</v>
      </c>
      <c r="F4" s="14">
        <v>28</v>
      </c>
      <c r="G4" s="31">
        <f t="shared" si="0"/>
        <v>2270</v>
      </c>
      <c r="H4" s="10">
        <f>G4-G3</f>
        <v>-460</v>
      </c>
      <c r="I4" s="11">
        <f>I3+H4</f>
        <v>-460</v>
      </c>
      <c r="J4" s="37">
        <v>80</v>
      </c>
      <c r="K4" s="50">
        <v>0</v>
      </c>
      <c r="L4" s="32">
        <v>130</v>
      </c>
      <c r="M4" s="50">
        <v>0</v>
      </c>
      <c r="N4" s="32">
        <v>100</v>
      </c>
      <c r="O4" s="50">
        <v>0</v>
      </c>
      <c r="P4" s="32">
        <v>10</v>
      </c>
      <c r="Q4" s="33">
        <v>0</v>
      </c>
      <c r="R4" s="33">
        <v>160</v>
      </c>
      <c r="S4" s="33">
        <v>30</v>
      </c>
      <c r="T4" s="33">
        <v>20</v>
      </c>
      <c r="U4" s="33">
        <v>10</v>
      </c>
      <c r="V4" s="43"/>
      <c r="W4" s="38">
        <v>0</v>
      </c>
      <c r="X4" s="78">
        <v>200</v>
      </c>
      <c r="Y4" s="62">
        <v>0</v>
      </c>
      <c r="Z4" s="62">
        <v>130</v>
      </c>
      <c r="AA4" s="62">
        <v>200</v>
      </c>
      <c r="AB4" s="62">
        <v>110</v>
      </c>
      <c r="AC4" s="62">
        <v>30</v>
      </c>
      <c r="AD4" s="62">
        <v>110</v>
      </c>
      <c r="AE4" s="62">
        <v>160</v>
      </c>
      <c r="AF4" s="62">
        <v>110</v>
      </c>
      <c r="AG4" s="62">
        <v>10</v>
      </c>
      <c r="AH4" s="62">
        <v>60</v>
      </c>
      <c r="AI4" s="62">
        <v>160</v>
      </c>
      <c r="AJ4" s="58">
        <v>250</v>
      </c>
      <c r="AK4" s="62">
        <v>130</v>
      </c>
      <c r="AL4" s="63">
        <v>70</v>
      </c>
    </row>
    <row r="5" spans="1:41" s="2" customFormat="1" ht="29.25" thickBot="1" x14ac:dyDescent="0.3">
      <c r="A5" s="66">
        <v>3</v>
      </c>
      <c r="B5" s="12" t="s">
        <v>23</v>
      </c>
      <c r="C5" s="15">
        <v>3</v>
      </c>
      <c r="D5" s="16">
        <v>9</v>
      </c>
      <c r="E5" s="88">
        <f t="shared" si="1"/>
        <v>20</v>
      </c>
      <c r="F5" s="14">
        <v>42</v>
      </c>
      <c r="G5" s="31">
        <f t="shared" si="0"/>
        <v>2230</v>
      </c>
      <c r="H5" s="10">
        <f t="shared" ref="H5:H32" si="2">G5-G4</f>
        <v>-40</v>
      </c>
      <c r="I5" s="11">
        <f t="shared" ref="I5:I32" si="3">I4+H5</f>
        <v>-500</v>
      </c>
      <c r="J5" s="61">
        <v>250</v>
      </c>
      <c r="K5" s="32">
        <v>0</v>
      </c>
      <c r="L5" s="44"/>
      <c r="M5" s="44"/>
      <c r="N5" s="32">
        <v>90</v>
      </c>
      <c r="O5" s="33">
        <v>160</v>
      </c>
      <c r="P5" s="32">
        <v>80</v>
      </c>
      <c r="Q5" s="33">
        <v>200</v>
      </c>
      <c r="R5" s="43"/>
      <c r="S5" s="33">
        <v>60</v>
      </c>
      <c r="T5" s="57">
        <v>250</v>
      </c>
      <c r="U5" s="33">
        <v>90</v>
      </c>
      <c r="V5" s="33">
        <v>110</v>
      </c>
      <c r="W5" s="38">
        <v>70</v>
      </c>
      <c r="X5" s="78">
        <v>0</v>
      </c>
      <c r="Y5" s="62">
        <v>30</v>
      </c>
      <c r="Z5" s="62">
        <v>40</v>
      </c>
      <c r="AA5" s="62">
        <v>90</v>
      </c>
      <c r="AB5" s="54"/>
      <c r="AC5" s="62">
        <v>200</v>
      </c>
      <c r="AD5" s="62">
        <v>0</v>
      </c>
      <c r="AE5" s="54"/>
      <c r="AF5" s="54"/>
      <c r="AG5" s="54"/>
      <c r="AH5" s="58">
        <v>250</v>
      </c>
      <c r="AI5" s="62">
        <v>130</v>
      </c>
      <c r="AJ5" s="54"/>
      <c r="AK5" s="54"/>
      <c r="AL5" s="63">
        <v>130</v>
      </c>
    </row>
    <row r="6" spans="1:41" s="2" customFormat="1" ht="29.25" thickBot="1" x14ac:dyDescent="0.3">
      <c r="A6" s="7">
        <v>4</v>
      </c>
      <c r="B6" s="12" t="s">
        <v>26</v>
      </c>
      <c r="C6" s="15">
        <v>1</v>
      </c>
      <c r="D6" s="16">
        <v>8</v>
      </c>
      <c r="E6" s="88">
        <f t="shared" si="1"/>
        <v>21</v>
      </c>
      <c r="F6" s="14">
        <v>20</v>
      </c>
      <c r="G6" s="31">
        <f t="shared" si="0"/>
        <v>2150</v>
      </c>
      <c r="H6" s="10">
        <f t="shared" si="2"/>
        <v>-80</v>
      </c>
      <c r="I6" s="11">
        <f t="shared" si="3"/>
        <v>-580</v>
      </c>
      <c r="J6" s="37">
        <v>90</v>
      </c>
      <c r="K6" s="32">
        <v>100</v>
      </c>
      <c r="L6" s="32">
        <v>40</v>
      </c>
      <c r="M6" s="32">
        <v>130</v>
      </c>
      <c r="N6" s="32">
        <v>30</v>
      </c>
      <c r="O6" s="32">
        <v>130</v>
      </c>
      <c r="P6" s="33">
        <v>0</v>
      </c>
      <c r="Q6" s="43"/>
      <c r="R6" s="43"/>
      <c r="S6" s="33">
        <v>100</v>
      </c>
      <c r="T6" s="33">
        <v>80</v>
      </c>
      <c r="U6" s="33">
        <v>160</v>
      </c>
      <c r="V6" s="33">
        <v>0</v>
      </c>
      <c r="W6" s="38">
        <v>40</v>
      </c>
      <c r="X6" s="78">
        <v>130</v>
      </c>
      <c r="Y6" s="62">
        <v>200</v>
      </c>
      <c r="Z6" s="54"/>
      <c r="AA6" s="54"/>
      <c r="AB6" s="62">
        <v>200</v>
      </c>
      <c r="AC6" s="58">
        <v>250</v>
      </c>
      <c r="AD6" s="62">
        <v>200</v>
      </c>
      <c r="AE6" s="54"/>
      <c r="AF6" s="62">
        <v>80</v>
      </c>
      <c r="AG6" s="62">
        <v>40</v>
      </c>
      <c r="AH6" s="62">
        <v>90</v>
      </c>
      <c r="AI6" s="54"/>
      <c r="AJ6" s="54"/>
      <c r="AK6" s="62">
        <v>60</v>
      </c>
      <c r="AL6" s="79"/>
    </row>
    <row r="7" spans="1:41" s="2" customFormat="1" ht="29.25" thickBot="1" x14ac:dyDescent="0.3">
      <c r="A7" s="66">
        <v>5</v>
      </c>
      <c r="B7" s="17" t="s">
        <v>29</v>
      </c>
      <c r="C7" s="15"/>
      <c r="D7" s="16">
        <v>0</v>
      </c>
      <c r="E7" s="88">
        <f t="shared" si="1"/>
        <v>29</v>
      </c>
      <c r="F7" s="14">
        <v>13</v>
      </c>
      <c r="G7" s="31">
        <f t="shared" si="0"/>
        <v>2100</v>
      </c>
      <c r="H7" s="10">
        <f t="shared" si="2"/>
        <v>-50</v>
      </c>
      <c r="I7" s="11">
        <f t="shared" si="3"/>
        <v>-630</v>
      </c>
      <c r="J7" s="53">
        <v>0</v>
      </c>
      <c r="K7" s="50">
        <v>0</v>
      </c>
      <c r="L7" s="32">
        <v>80</v>
      </c>
      <c r="M7" s="50">
        <v>0</v>
      </c>
      <c r="N7" s="33">
        <v>10</v>
      </c>
      <c r="O7" s="33">
        <v>80</v>
      </c>
      <c r="P7" s="51">
        <v>0</v>
      </c>
      <c r="Q7" s="33">
        <v>60</v>
      </c>
      <c r="R7" s="32">
        <v>70</v>
      </c>
      <c r="S7" s="32">
        <v>130</v>
      </c>
      <c r="T7" s="33">
        <v>50</v>
      </c>
      <c r="U7" s="33">
        <v>50</v>
      </c>
      <c r="V7" s="33">
        <v>30</v>
      </c>
      <c r="W7" s="38">
        <v>90</v>
      </c>
      <c r="X7" s="78">
        <v>90</v>
      </c>
      <c r="Y7" s="62">
        <v>0</v>
      </c>
      <c r="Z7" s="62">
        <v>10</v>
      </c>
      <c r="AA7" s="62">
        <v>110</v>
      </c>
      <c r="AB7" s="62">
        <v>160</v>
      </c>
      <c r="AC7" s="62">
        <v>130</v>
      </c>
      <c r="AD7" s="62">
        <v>70</v>
      </c>
      <c r="AE7" s="62">
        <v>200</v>
      </c>
      <c r="AF7" s="62">
        <v>100</v>
      </c>
      <c r="AG7" s="62">
        <v>70</v>
      </c>
      <c r="AH7" s="62">
        <v>130</v>
      </c>
      <c r="AI7" s="62">
        <v>60</v>
      </c>
      <c r="AJ7" s="62">
        <v>20</v>
      </c>
      <c r="AK7" s="62">
        <v>200</v>
      </c>
      <c r="AL7" s="63">
        <v>100</v>
      </c>
    </row>
    <row r="8" spans="1:41" s="2" customFormat="1" ht="29.25" thickBot="1" x14ac:dyDescent="0.3">
      <c r="A8" s="7">
        <v>6</v>
      </c>
      <c r="B8" s="17" t="s">
        <v>6</v>
      </c>
      <c r="C8" s="15">
        <v>3</v>
      </c>
      <c r="D8" s="16">
        <v>10</v>
      </c>
      <c r="E8" s="88">
        <f t="shared" si="1"/>
        <v>19</v>
      </c>
      <c r="F8" s="14">
        <v>35</v>
      </c>
      <c r="G8" s="31">
        <f t="shared" si="0"/>
        <v>1900</v>
      </c>
      <c r="H8" s="10">
        <f t="shared" si="2"/>
        <v>-200</v>
      </c>
      <c r="I8" s="11">
        <f t="shared" si="3"/>
        <v>-830</v>
      </c>
      <c r="J8" s="37">
        <v>130</v>
      </c>
      <c r="K8" s="56">
        <v>250</v>
      </c>
      <c r="L8" s="32">
        <v>10</v>
      </c>
      <c r="M8" s="32">
        <v>200</v>
      </c>
      <c r="N8" s="32">
        <v>50</v>
      </c>
      <c r="O8" s="33">
        <v>60</v>
      </c>
      <c r="P8" s="33">
        <v>0</v>
      </c>
      <c r="Q8" s="57">
        <v>250</v>
      </c>
      <c r="R8" s="32">
        <v>50</v>
      </c>
      <c r="S8" s="43"/>
      <c r="T8" s="33">
        <v>40</v>
      </c>
      <c r="U8" s="33">
        <v>60</v>
      </c>
      <c r="V8" s="33">
        <v>0</v>
      </c>
      <c r="W8" s="69">
        <v>250</v>
      </c>
      <c r="X8" s="80"/>
      <c r="Y8" s="62">
        <v>100</v>
      </c>
      <c r="Z8" s="54"/>
      <c r="AA8" s="54"/>
      <c r="AB8" s="54"/>
      <c r="AC8" s="62">
        <v>100</v>
      </c>
      <c r="AD8" s="62">
        <v>160</v>
      </c>
      <c r="AE8" s="62">
        <v>110</v>
      </c>
      <c r="AF8" s="62">
        <v>0</v>
      </c>
      <c r="AG8" s="54"/>
      <c r="AH8" s="54"/>
      <c r="AI8" s="54"/>
      <c r="AJ8" s="54"/>
      <c r="AK8" s="54"/>
      <c r="AL8" s="63">
        <v>80</v>
      </c>
    </row>
    <row r="9" spans="1:41" s="2" customFormat="1" ht="29.25" thickBot="1" x14ac:dyDescent="0.3">
      <c r="A9" s="66">
        <v>7</v>
      </c>
      <c r="B9" s="12" t="s">
        <v>21</v>
      </c>
      <c r="C9" s="15">
        <v>2</v>
      </c>
      <c r="D9" s="16">
        <v>5</v>
      </c>
      <c r="E9" s="88">
        <f t="shared" si="1"/>
        <v>24</v>
      </c>
      <c r="F9" s="14">
        <v>32</v>
      </c>
      <c r="G9" s="31">
        <f t="shared" si="0"/>
        <v>1900</v>
      </c>
      <c r="H9" s="10">
        <f t="shared" si="2"/>
        <v>0</v>
      </c>
      <c r="I9" s="11">
        <f t="shared" si="3"/>
        <v>-830</v>
      </c>
      <c r="J9" s="37">
        <v>160</v>
      </c>
      <c r="K9" s="44"/>
      <c r="L9" s="32">
        <v>160</v>
      </c>
      <c r="M9" s="32">
        <v>70</v>
      </c>
      <c r="N9" s="56">
        <v>250</v>
      </c>
      <c r="O9" s="32">
        <v>0</v>
      </c>
      <c r="P9" s="33">
        <v>70</v>
      </c>
      <c r="Q9" s="33">
        <v>50</v>
      </c>
      <c r="R9" s="43"/>
      <c r="S9" s="33">
        <v>0</v>
      </c>
      <c r="T9" s="33">
        <v>70</v>
      </c>
      <c r="U9" s="33">
        <v>0</v>
      </c>
      <c r="V9" s="57">
        <v>250</v>
      </c>
      <c r="W9" s="45"/>
      <c r="X9" s="78">
        <v>10</v>
      </c>
      <c r="Y9" s="54"/>
      <c r="Z9" s="62">
        <v>200</v>
      </c>
      <c r="AA9" s="62">
        <v>30</v>
      </c>
      <c r="AB9" s="62">
        <v>100</v>
      </c>
      <c r="AC9" s="62">
        <v>0</v>
      </c>
      <c r="AD9" s="62">
        <v>0</v>
      </c>
      <c r="AE9" s="62">
        <v>20</v>
      </c>
      <c r="AF9" s="62">
        <v>40</v>
      </c>
      <c r="AG9" s="54"/>
      <c r="AH9" s="62">
        <v>70</v>
      </c>
      <c r="AI9" s="62">
        <v>90</v>
      </c>
      <c r="AJ9" s="62">
        <v>200</v>
      </c>
      <c r="AK9" s="62">
        <v>50</v>
      </c>
      <c r="AL9" s="63">
        <v>10</v>
      </c>
    </row>
    <row r="10" spans="1:41" s="2" customFormat="1" ht="29.25" thickBot="1" x14ac:dyDescent="0.3">
      <c r="A10" s="7">
        <v>8</v>
      </c>
      <c r="B10" s="12" t="s">
        <v>12</v>
      </c>
      <c r="C10" s="15">
        <v>3</v>
      </c>
      <c r="D10" s="16">
        <v>6</v>
      </c>
      <c r="E10" s="88">
        <f t="shared" si="1"/>
        <v>23</v>
      </c>
      <c r="F10" s="14">
        <v>16</v>
      </c>
      <c r="G10" s="31">
        <f t="shared" si="0"/>
        <v>1850</v>
      </c>
      <c r="H10" s="10">
        <f t="shared" si="2"/>
        <v>-50</v>
      </c>
      <c r="I10" s="11">
        <f t="shared" si="3"/>
        <v>-880</v>
      </c>
      <c r="J10" s="37">
        <v>40</v>
      </c>
      <c r="K10" s="32">
        <v>80</v>
      </c>
      <c r="L10" s="32">
        <v>200</v>
      </c>
      <c r="M10" s="32">
        <v>0</v>
      </c>
      <c r="N10" s="32">
        <v>0</v>
      </c>
      <c r="O10" s="43"/>
      <c r="P10" s="32">
        <v>0</v>
      </c>
      <c r="Q10" s="43"/>
      <c r="R10" s="43"/>
      <c r="S10" s="43"/>
      <c r="T10" s="33">
        <v>0</v>
      </c>
      <c r="U10" s="33">
        <v>0</v>
      </c>
      <c r="V10" s="33">
        <v>0</v>
      </c>
      <c r="W10" s="38">
        <v>30</v>
      </c>
      <c r="X10" s="80"/>
      <c r="Y10" s="58">
        <v>250</v>
      </c>
      <c r="Z10" s="62">
        <v>0</v>
      </c>
      <c r="AA10" s="58">
        <v>250</v>
      </c>
      <c r="AB10" s="62">
        <v>40</v>
      </c>
      <c r="AC10" s="62">
        <v>90</v>
      </c>
      <c r="AD10" s="54"/>
      <c r="AE10" s="62">
        <v>0</v>
      </c>
      <c r="AF10" s="62">
        <v>90</v>
      </c>
      <c r="AG10" s="62">
        <v>60</v>
      </c>
      <c r="AH10" s="62">
        <v>200</v>
      </c>
      <c r="AI10" s="58">
        <v>250</v>
      </c>
      <c r="AJ10" s="62">
        <v>80</v>
      </c>
      <c r="AK10" s="62">
        <v>100</v>
      </c>
      <c r="AL10" s="63">
        <v>90</v>
      </c>
      <c r="AO10" s="65"/>
    </row>
    <row r="11" spans="1:41" s="2" customFormat="1" ht="29.25" thickBot="1" x14ac:dyDescent="0.3">
      <c r="A11" s="66">
        <v>9</v>
      </c>
      <c r="B11" s="86" t="s">
        <v>13</v>
      </c>
      <c r="C11" s="15">
        <v>3</v>
      </c>
      <c r="D11" s="16">
        <v>6</v>
      </c>
      <c r="E11" s="88">
        <f t="shared" si="1"/>
        <v>23</v>
      </c>
      <c r="F11" s="85">
        <v>44</v>
      </c>
      <c r="G11" s="31">
        <f t="shared" si="0"/>
        <v>1800</v>
      </c>
      <c r="H11" s="10">
        <f t="shared" si="2"/>
        <v>-50</v>
      </c>
      <c r="I11" s="11">
        <f t="shared" si="3"/>
        <v>-930</v>
      </c>
      <c r="J11" s="46"/>
      <c r="K11" s="32">
        <v>90</v>
      </c>
      <c r="L11" s="32">
        <v>0</v>
      </c>
      <c r="M11" s="56">
        <v>250</v>
      </c>
      <c r="N11" s="44"/>
      <c r="O11" s="44"/>
      <c r="P11" s="44"/>
      <c r="Q11" s="33">
        <v>0</v>
      </c>
      <c r="R11" s="33">
        <v>90</v>
      </c>
      <c r="S11" s="33">
        <v>0</v>
      </c>
      <c r="T11" s="43"/>
      <c r="U11" s="33">
        <v>0</v>
      </c>
      <c r="V11" s="33">
        <v>0</v>
      </c>
      <c r="W11" s="38">
        <v>110</v>
      </c>
      <c r="X11" s="78">
        <v>0</v>
      </c>
      <c r="Y11" s="62">
        <v>110</v>
      </c>
      <c r="Z11" s="62">
        <v>110</v>
      </c>
      <c r="AA11" s="62">
        <v>80</v>
      </c>
      <c r="AB11" s="62">
        <v>70</v>
      </c>
      <c r="AC11" s="54"/>
      <c r="AD11" s="58">
        <v>250</v>
      </c>
      <c r="AE11" s="62">
        <v>50</v>
      </c>
      <c r="AF11" s="62">
        <v>20</v>
      </c>
      <c r="AG11" s="58">
        <v>250</v>
      </c>
      <c r="AH11" s="73">
        <v>100</v>
      </c>
      <c r="AI11" s="73">
        <v>0</v>
      </c>
      <c r="AJ11" s="62">
        <v>10</v>
      </c>
      <c r="AK11" s="62">
        <v>10</v>
      </c>
      <c r="AL11" s="63">
        <v>200</v>
      </c>
    </row>
    <row r="12" spans="1:41" s="2" customFormat="1" ht="29.25" thickBot="1" x14ac:dyDescent="0.3">
      <c r="A12" s="7">
        <v>10</v>
      </c>
      <c r="B12" s="12" t="s">
        <v>8</v>
      </c>
      <c r="C12" s="15"/>
      <c r="D12" s="16">
        <v>1</v>
      </c>
      <c r="E12" s="88">
        <f t="shared" si="1"/>
        <v>28</v>
      </c>
      <c r="F12" s="14">
        <v>15</v>
      </c>
      <c r="G12" s="31">
        <f t="shared" si="0"/>
        <v>1730</v>
      </c>
      <c r="H12" s="10">
        <f t="shared" si="2"/>
        <v>-70</v>
      </c>
      <c r="I12" s="11">
        <f t="shared" si="3"/>
        <v>-1000</v>
      </c>
      <c r="J12" s="37">
        <v>200</v>
      </c>
      <c r="K12" s="44"/>
      <c r="L12" s="50">
        <v>0</v>
      </c>
      <c r="M12" s="32">
        <v>40</v>
      </c>
      <c r="N12" s="32">
        <v>40</v>
      </c>
      <c r="O12" s="51">
        <v>0</v>
      </c>
      <c r="P12" s="33">
        <v>110</v>
      </c>
      <c r="Q12" s="51">
        <v>0</v>
      </c>
      <c r="R12" s="33">
        <v>200</v>
      </c>
      <c r="S12" s="33">
        <v>20</v>
      </c>
      <c r="T12" s="33">
        <v>110</v>
      </c>
      <c r="U12" s="33">
        <v>130</v>
      </c>
      <c r="V12" s="33">
        <v>90</v>
      </c>
      <c r="W12" s="38">
        <v>80</v>
      </c>
      <c r="X12" s="78">
        <v>40</v>
      </c>
      <c r="Y12" s="62">
        <v>0</v>
      </c>
      <c r="Z12" s="62">
        <v>80</v>
      </c>
      <c r="AA12" s="62">
        <v>10</v>
      </c>
      <c r="AB12" s="62">
        <v>20</v>
      </c>
      <c r="AC12" s="62">
        <v>0</v>
      </c>
      <c r="AD12" s="62">
        <v>80</v>
      </c>
      <c r="AE12" s="62">
        <v>0</v>
      </c>
      <c r="AF12" s="62">
        <v>130</v>
      </c>
      <c r="AG12" s="62">
        <v>80</v>
      </c>
      <c r="AH12" s="62">
        <v>0</v>
      </c>
      <c r="AI12" s="62">
        <v>70</v>
      </c>
      <c r="AJ12" s="62">
        <v>40</v>
      </c>
      <c r="AK12" s="62">
        <v>0</v>
      </c>
      <c r="AL12" s="63">
        <v>160</v>
      </c>
    </row>
    <row r="13" spans="1:41" s="2" customFormat="1" ht="29.25" thickBot="1" x14ac:dyDescent="0.3">
      <c r="A13" s="66">
        <v>11</v>
      </c>
      <c r="B13" s="12" t="s">
        <v>11</v>
      </c>
      <c r="C13" s="15">
        <v>1</v>
      </c>
      <c r="D13" s="16">
        <v>3</v>
      </c>
      <c r="E13" s="88">
        <f t="shared" si="1"/>
        <v>26</v>
      </c>
      <c r="F13" s="14">
        <v>12</v>
      </c>
      <c r="G13" s="31">
        <f t="shared" si="0"/>
        <v>1720</v>
      </c>
      <c r="H13" s="10">
        <f t="shared" si="2"/>
        <v>-10</v>
      </c>
      <c r="I13" s="11">
        <f t="shared" si="3"/>
        <v>-1010</v>
      </c>
      <c r="J13" s="37">
        <v>60</v>
      </c>
      <c r="K13" s="32">
        <v>70</v>
      </c>
      <c r="L13" s="32">
        <v>30</v>
      </c>
      <c r="M13" s="32">
        <v>110</v>
      </c>
      <c r="N13" s="32">
        <v>160</v>
      </c>
      <c r="O13" s="33">
        <v>90</v>
      </c>
      <c r="P13" s="33">
        <v>160</v>
      </c>
      <c r="Q13" s="33">
        <v>130</v>
      </c>
      <c r="R13" s="33">
        <v>80</v>
      </c>
      <c r="S13" s="33">
        <v>70</v>
      </c>
      <c r="T13" s="33">
        <v>60</v>
      </c>
      <c r="U13" s="51">
        <v>0</v>
      </c>
      <c r="V13" s="33">
        <v>20</v>
      </c>
      <c r="W13" s="52">
        <v>0</v>
      </c>
      <c r="X13" s="78">
        <v>110</v>
      </c>
      <c r="Y13" s="73">
        <v>0</v>
      </c>
      <c r="Z13" s="62">
        <v>60</v>
      </c>
      <c r="AA13" s="73">
        <v>0</v>
      </c>
      <c r="AB13" s="58">
        <v>250</v>
      </c>
      <c r="AC13" s="62">
        <v>0</v>
      </c>
      <c r="AD13" s="62">
        <v>20</v>
      </c>
      <c r="AE13" s="62">
        <v>130</v>
      </c>
      <c r="AF13" s="62">
        <v>10</v>
      </c>
      <c r="AG13" s="54"/>
      <c r="AH13" s="54"/>
      <c r="AI13" s="62">
        <v>10</v>
      </c>
      <c r="AJ13" s="62">
        <v>60</v>
      </c>
      <c r="AK13" s="62">
        <v>30</v>
      </c>
      <c r="AL13" s="79"/>
    </row>
    <row r="14" spans="1:41" s="2" customFormat="1" ht="29.25" thickBot="1" x14ac:dyDescent="0.3">
      <c r="A14" s="7">
        <v>12</v>
      </c>
      <c r="B14" s="12" t="s">
        <v>28</v>
      </c>
      <c r="C14" s="15"/>
      <c r="D14" s="16">
        <v>3</v>
      </c>
      <c r="E14" s="88">
        <f t="shared" si="1"/>
        <v>26</v>
      </c>
      <c r="F14" s="14">
        <v>7</v>
      </c>
      <c r="G14" s="31">
        <f t="shared" si="0"/>
        <v>1580</v>
      </c>
      <c r="H14" s="10">
        <f t="shared" si="2"/>
        <v>-140</v>
      </c>
      <c r="I14" s="11">
        <f t="shared" si="3"/>
        <v>-1150</v>
      </c>
      <c r="J14" s="53">
        <v>0</v>
      </c>
      <c r="K14" s="32">
        <v>40</v>
      </c>
      <c r="L14" s="32">
        <v>20</v>
      </c>
      <c r="M14" s="32">
        <v>60</v>
      </c>
      <c r="N14" s="32">
        <v>200</v>
      </c>
      <c r="O14" s="51">
        <v>0</v>
      </c>
      <c r="P14" s="33">
        <v>30</v>
      </c>
      <c r="Q14" s="33">
        <v>0</v>
      </c>
      <c r="R14" s="43"/>
      <c r="S14" s="32">
        <v>110</v>
      </c>
      <c r="T14" s="33">
        <v>0</v>
      </c>
      <c r="U14" s="33">
        <v>80</v>
      </c>
      <c r="V14" s="33">
        <v>200</v>
      </c>
      <c r="W14" s="38">
        <v>130</v>
      </c>
      <c r="X14" s="78">
        <v>80</v>
      </c>
      <c r="Y14" s="62">
        <v>60</v>
      </c>
      <c r="Z14" s="62">
        <v>70</v>
      </c>
      <c r="AA14" s="62">
        <v>0</v>
      </c>
      <c r="AB14" s="62">
        <v>30</v>
      </c>
      <c r="AC14" s="54"/>
      <c r="AD14" s="62">
        <v>10</v>
      </c>
      <c r="AE14" s="62">
        <v>10</v>
      </c>
      <c r="AF14" s="62">
        <v>160</v>
      </c>
      <c r="AG14" s="62">
        <v>30</v>
      </c>
      <c r="AH14" s="62">
        <v>80</v>
      </c>
      <c r="AI14" s="62">
        <v>0</v>
      </c>
      <c r="AJ14" s="62">
        <v>70</v>
      </c>
      <c r="AK14" s="62">
        <v>110</v>
      </c>
      <c r="AL14" s="79"/>
    </row>
    <row r="15" spans="1:41" s="2" customFormat="1" ht="29.25" thickBot="1" x14ac:dyDescent="0.3">
      <c r="A15" s="66">
        <v>13</v>
      </c>
      <c r="B15" s="17" t="s">
        <v>16</v>
      </c>
      <c r="C15" s="15">
        <v>3</v>
      </c>
      <c r="D15" s="16">
        <v>11</v>
      </c>
      <c r="E15" s="88">
        <f t="shared" si="1"/>
        <v>18</v>
      </c>
      <c r="F15" s="14">
        <v>17</v>
      </c>
      <c r="G15" s="31">
        <f t="shared" si="0"/>
        <v>1540</v>
      </c>
      <c r="H15" s="10">
        <f t="shared" si="2"/>
        <v>-40</v>
      </c>
      <c r="I15" s="11">
        <f t="shared" si="3"/>
        <v>-1190</v>
      </c>
      <c r="J15" s="46"/>
      <c r="K15" s="32">
        <v>30</v>
      </c>
      <c r="L15" s="32">
        <v>0</v>
      </c>
      <c r="M15" s="44"/>
      <c r="N15" s="32">
        <v>110</v>
      </c>
      <c r="O15" s="56">
        <v>250</v>
      </c>
      <c r="P15" s="32">
        <v>60</v>
      </c>
      <c r="Q15" s="43"/>
      <c r="R15" s="57">
        <v>250</v>
      </c>
      <c r="S15" s="33">
        <v>40</v>
      </c>
      <c r="T15" s="33">
        <v>0</v>
      </c>
      <c r="U15" s="33">
        <v>40</v>
      </c>
      <c r="V15" s="33">
        <v>0</v>
      </c>
      <c r="W15" s="45"/>
      <c r="X15" s="80"/>
      <c r="Y15" s="62">
        <v>10</v>
      </c>
      <c r="Z15" s="62">
        <v>0</v>
      </c>
      <c r="AA15" s="54"/>
      <c r="AB15" s="54"/>
      <c r="AC15" s="54"/>
      <c r="AD15" s="62">
        <v>90</v>
      </c>
      <c r="AE15" s="62">
        <v>100</v>
      </c>
      <c r="AF15" s="58">
        <v>250</v>
      </c>
      <c r="AG15" s="62">
        <v>90</v>
      </c>
      <c r="AH15" s="54"/>
      <c r="AI15" s="54"/>
      <c r="AJ15" s="62">
        <v>110</v>
      </c>
      <c r="AK15" s="54"/>
      <c r="AL15" s="63">
        <v>110</v>
      </c>
    </row>
    <row r="16" spans="1:41" s="2" customFormat="1" ht="29.25" thickBot="1" x14ac:dyDescent="0.3">
      <c r="A16" s="7">
        <v>14</v>
      </c>
      <c r="B16" s="12" t="s">
        <v>27</v>
      </c>
      <c r="C16" s="15"/>
      <c r="D16" s="16">
        <v>8</v>
      </c>
      <c r="E16" s="88">
        <f t="shared" si="1"/>
        <v>21</v>
      </c>
      <c r="F16" s="14">
        <v>22</v>
      </c>
      <c r="G16" s="31">
        <f t="shared" si="0"/>
        <v>1540</v>
      </c>
      <c r="H16" s="10">
        <f t="shared" si="2"/>
        <v>0</v>
      </c>
      <c r="I16" s="11">
        <f t="shared" si="3"/>
        <v>-1190</v>
      </c>
      <c r="J16" s="37">
        <v>0</v>
      </c>
      <c r="K16" s="32">
        <v>130</v>
      </c>
      <c r="L16" s="44"/>
      <c r="M16" s="32">
        <v>100</v>
      </c>
      <c r="N16" s="32">
        <v>0</v>
      </c>
      <c r="O16" s="33">
        <v>40</v>
      </c>
      <c r="P16" s="33">
        <v>0</v>
      </c>
      <c r="Q16" s="33">
        <v>90</v>
      </c>
      <c r="R16" s="33">
        <v>130</v>
      </c>
      <c r="S16" s="43"/>
      <c r="T16" s="43"/>
      <c r="U16" s="33">
        <v>0</v>
      </c>
      <c r="V16" s="33">
        <v>40</v>
      </c>
      <c r="W16" s="45"/>
      <c r="X16" s="78">
        <v>0</v>
      </c>
      <c r="Y16" s="62">
        <v>50</v>
      </c>
      <c r="Z16" s="62">
        <v>90</v>
      </c>
      <c r="AA16" s="62">
        <v>130</v>
      </c>
      <c r="AB16" s="54"/>
      <c r="AC16" s="62">
        <v>160</v>
      </c>
      <c r="AD16" s="62">
        <v>50</v>
      </c>
      <c r="AE16" s="62">
        <v>80</v>
      </c>
      <c r="AF16" s="54"/>
      <c r="AG16" s="62">
        <v>160</v>
      </c>
      <c r="AH16" s="54"/>
      <c r="AI16" s="62">
        <v>50</v>
      </c>
      <c r="AJ16" s="62">
        <v>130</v>
      </c>
      <c r="AK16" s="62">
        <v>70</v>
      </c>
      <c r="AL16" s="63">
        <v>40</v>
      </c>
    </row>
    <row r="17" spans="1:38" s="2" customFormat="1" ht="29.25" thickBot="1" x14ac:dyDescent="0.3">
      <c r="A17" s="66">
        <v>15</v>
      </c>
      <c r="B17" s="12" t="s">
        <v>10</v>
      </c>
      <c r="C17" s="15">
        <v>3</v>
      </c>
      <c r="D17" s="16">
        <v>8</v>
      </c>
      <c r="E17" s="88">
        <f t="shared" si="1"/>
        <v>21</v>
      </c>
      <c r="F17" s="14">
        <v>25</v>
      </c>
      <c r="G17" s="31">
        <f t="shared" si="0"/>
        <v>1520</v>
      </c>
      <c r="H17" s="10">
        <f t="shared" si="2"/>
        <v>-20</v>
      </c>
      <c r="I17" s="11">
        <f t="shared" si="3"/>
        <v>-1210</v>
      </c>
      <c r="J17" s="37">
        <v>110</v>
      </c>
      <c r="K17" s="32">
        <v>20</v>
      </c>
      <c r="L17" s="32">
        <v>0</v>
      </c>
      <c r="M17" s="32">
        <v>10</v>
      </c>
      <c r="N17" s="33">
        <v>0</v>
      </c>
      <c r="O17" s="44"/>
      <c r="P17" s="33">
        <v>0</v>
      </c>
      <c r="Q17" s="32">
        <v>0</v>
      </c>
      <c r="R17" s="33">
        <v>10</v>
      </c>
      <c r="S17" s="33">
        <v>160</v>
      </c>
      <c r="T17" s="33">
        <v>100</v>
      </c>
      <c r="U17" s="43"/>
      <c r="V17" s="43"/>
      <c r="W17" s="45"/>
      <c r="X17" s="81">
        <v>250</v>
      </c>
      <c r="Y17" s="54"/>
      <c r="Z17" s="62">
        <v>20</v>
      </c>
      <c r="AA17" s="62">
        <v>0</v>
      </c>
      <c r="AB17" s="62">
        <v>10</v>
      </c>
      <c r="AC17" s="62">
        <v>70</v>
      </c>
      <c r="AD17" s="62">
        <v>60</v>
      </c>
      <c r="AE17" s="58">
        <v>250</v>
      </c>
      <c r="AF17" s="62">
        <v>0</v>
      </c>
      <c r="AG17" s="54"/>
      <c r="AH17" s="54"/>
      <c r="AI17" s="62">
        <v>110</v>
      </c>
      <c r="AJ17" s="62">
        <v>90</v>
      </c>
      <c r="AK17" s="58">
        <v>250</v>
      </c>
      <c r="AL17" s="79"/>
    </row>
    <row r="18" spans="1:38" ht="29.25" thickBot="1" x14ac:dyDescent="0.3">
      <c r="A18" s="7">
        <v>16</v>
      </c>
      <c r="B18" s="12" t="s">
        <v>7</v>
      </c>
      <c r="C18" s="15">
        <v>1</v>
      </c>
      <c r="D18" s="16">
        <v>3</v>
      </c>
      <c r="E18" s="88">
        <f t="shared" si="1"/>
        <v>26</v>
      </c>
      <c r="F18" s="14">
        <v>19</v>
      </c>
      <c r="G18" s="31">
        <f t="shared" si="0"/>
        <v>1500</v>
      </c>
      <c r="H18" s="10">
        <f t="shared" si="2"/>
        <v>-20</v>
      </c>
      <c r="I18" s="11">
        <f t="shared" si="3"/>
        <v>-1230</v>
      </c>
      <c r="J18" s="37">
        <v>100</v>
      </c>
      <c r="K18" s="32">
        <v>110</v>
      </c>
      <c r="L18" s="32">
        <v>90</v>
      </c>
      <c r="M18" s="32">
        <v>30</v>
      </c>
      <c r="N18" s="32">
        <v>70</v>
      </c>
      <c r="O18" s="51">
        <v>0</v>
      </c>
      <c r="P18" s="33">
        <v>90</v>
      </c>
      <c r="Q18" s="51">
        <v>0</v>
      </c>
      <c r="R18" s="43"/>
      <c r="S18" s="57">
        <v>250</v>
      </c>
      <c r="T18" s="33">
        <v>0</v>
      </c>
      <c r="U18" s="33">
        <v>0</v>
      </c>
      <c r="V18" s="33">
        <v>50</v>
      </c>
      <c r="W18" s="38">
        <v>0</v>
      </c>
      <c r="X18" s="78">
        <v>0</v>
      </c>
      <c r="Y18" s="62">
        <v>90</v>
      </c>
      <c r="Z18" s="62">
        <v>30</v>
      </c>
      <c r="AA18" s="62">
        <v>100</v>
      </c>
      <c r="AB18" s="54"/>
      <c r="AC18" s="62">
        <v>110</v>
      </c>
      <c r="AD18" s="62">
        <v>0</v>
      </c>
      <c r="AE18" s="54"/>
      <c r="AF18" s="62">
        <v>200</v>
      </c>
      <c r="AG18" s="62">
        <v>50</v>
      </c>
      <c r="AH18" s="62">
        <v>40</v>
      </c>
      <c r="AI18" s="62">
        <v>0</v>
      </c>
      <c r="AJ18" s="62">
        <v>50</v>
      </c>
      <c r="AK18" s="62">
        <v>20</v>
      </c>
      <c r="AL18" s="63">
        <v>20</v>
      </c>
    </row>
    <row r="19" spans="1:38" ht="29.25" thickBot="1" x14ac:dyDescent="0.3">
      <c r="A19" s="66">
        <v>17</v>
      </c>
      <c r="B19" s="17" t="s">
        <v>18</v>
      </c>
      <c r="C19" s="15"/>
      <c r="D19" s="16">
        <v>8</v>
      </c>
      <c r="E19" s="88">
        <f t="shared" si="1"/>
        <v>21</v>
      </c>
      <c r="F19" s="14">
        <v>10</v>
      </c>
      <c r="G19" s="31">
        <f t="shared" si="0"/>
        <v>1330</v>
      </c>
      <c r="H19" s="10">
        <f t="shared" si="2"/>
        <v>-170</v>
      </c>
      <c r="I19" s="11">
        <f t="shared" si="3"/>
        <v>-1400</v>
      </c>
      <c r="J19" s="46"/>
      <c r="K19" s="74">
        <v>0</v>
      </c>
      <c r="L19" s="32">
        <v>60</v>
      </c>
      <c r="M19" s="32">
        <v>0</v>
      </c>
      <c r="N19" s="32">
        <v>20</v>
      </c>
      <c r="O19" s="32">
        <v>20</v>
      </c>
      <c r="P19" s="33">
        <v>100</v>
      </c>
      <c r="Q19" s="33">
        <v>160</v>
      </c>
      <c r="R19" s="33">
        <v>60</v>
      </c>
      <c r="S19" s="33">
        <v>200</v>
      </c>
      <c r="T19" s="33">
        <v>200</v>
      </c>
      <c r="U19" s="33">
        <v>30</v>
      </c>
      <c r="V19" s="33">
        <v>60</v>
      </c>
      <c r="W19" s="45"/>
      <c r="X19" s="80"/>
      <c r="Y19" s="62">
        <v>40</v>
      </c>
      <c r="Z19" s="62">
        <v>0</v>
      </c>
      <c r="AA19" s="62">
        <v>20</v>
      </c>
      <c r="AB19" s="62">
        <v>80</v>
      </c>
      <c r="AC19" s="62">
        <v>50</v>
      </c>
      <c r="AD19" s="62">
        <v>0</v>
      </c>
      <c r="AE19" s="62">
        <v>70</v>
      </c>
      <c r="AF19" s="54"/>
      <c r="AG19" s="54"/>
      <c r="AH19" s="54"/>
      <c r="AI19" s="54"/>
      <c r="AJ19" s="62">
        <v>160</v>
      </c>
      <c r="AK19" s="62"/>
      <c r="AL19" s="79"/>
    </row>
    <row r="20" spans="1:38" ht="29.25" thickBot="1" x14ac:dyDescent="0.3">
      <c r="A20" s="7">
        <v>18</v>
      </c>
      <c r="B20" s="12" t="s">
        <v>9</v>
      </c>
      <c r="C20" s="15">
        <v>1</v>
      </c>
      <c r="D20" s="16">
        <v>7</v>
      </c>
      <c r="E20" s="88">
        <f t="shared" si="1"/>
        <v>22</v>
      </c>
      <c r="F20" s="14">
        <v>11</v>
      </c>
      <c r="G20" s="31">
        <f t="shared" si="0"/>
        <v>1250</v>
      </c>
      <c r="H20" s="10">
        <f t="shared" si="2"/>
        <v>-80</v>
      </c>
      <c r="I20" s="11">
        <f t="shared" si="3"/>
        <v>-1480</v>
      </c>
      <c r="J20" s="37">
        <v>10</v>
      </c>
      <c r="K20" s="32">
        <v>160</v>
      </c>
      <c r="L20" s="32">
        <v>0</v>
      </c>
      <c r="M20" s="32">
        <v>90</v>
      </c>
      <c r="N20" s="33">
        <v>130</v>
      </c>
      <c r="O20" s="33">
        <v>0</v>
      </c>
      <c r="P20" s="57">
        <v>250</v>
      </c>
      <c r="Q20" s="44"/>
      <c r="R20" s="33">
        <v>40</v>
      </c>
      <c r="S20" s="33">
        <v>0</v>
      </c>
      <c r="T20" s="33">
        <v>0</v>
      </c>
      <c r="U20" s="33">
        <v>0</v>
      </c>
      <c r="V20" s="33">
        <v>70</v>
      </c>
      <c r="W20" s="38">
        <v>100</v>
      </c>
      <c r="X20" s="78">
        <v>100</v>
      </c>
      <c r="Y20" s="62">
        <v>20</v>
      </c>
      <c r="Z20" s="54"/>
      <c r="AA20" s="62">
        <v>0</v>
      </c>
      <c r="AB20" s="54"/>
      <c r="AC20" s="62">
        <v>0</v>
      </c>
      <c r="AD20" s="54"/>
      <c r="AE20" s="54"/>
      <c r="AF20" s="54"/>
      <c r="AG20" s="62">
        <v>100</v>
      </c>
      <c r="AH20" s="62">
        <v>20</v>
      </c>
      <c r="AI20" s="62">
        <v>80</v>
      </c>
      <c r="AJ20" s="62">
        <v>0</v>
      </c>
      <c r="AK20" s="62">
        <v>80</v>
      </c>
      <c r="AL20" s="79"/>
    </row>
    <row r="21" spans="1:38" ht="29.25" thickBot="1" x14ac:dyDescent="0.3">
      <c r="A21" s="66">
        <v>19</v>
      </c>
      <c r="B21" s="12" t="s">
        <v>25</v>
      </c>
      <c r="C21" s="15">
        <v>1</v>
      </c>
      <c r="D21" s="16">
        <v>13</v>
      </c>
      <c r="E21" s="88">
        <f t="shared" si="1"/>
        <v>16</v>
      </c>
      <c r="F21" s="14">
        <v>14</v>
      </c>
      <c r="G21" s="31">
        <f t="shared" si="0"/>
        <v>1240</v>
      </c>
      <c r="H21" s="10">
        <f t="shared" si="2"/>
        <v>-10</v>
      </c>
      <c r="I21" s="11">
        <f t="shared" si="3"/>
        <v>-1490</v>
      </c>
      <c r="J21" s="37">
        <v>70</v>
      </c>
      <c r="K21" s="44"/>
      <c r="L21" s="56">
        <v>250</v>
      </c>
      <c r="M21" s="32">
        <v>160</v>
      </c>
      <c r="N21" s="32">
        <v>0</v>
      </c>
      <c r="O21" s="32">
        <v>10</v>
      </c>
      <c r="P21" s="33">
        <v>0</v>
      </c>
      <c r="Q21" s="33">
        <v>80</v>
      </c>
      <c r="R21" s="33">
        <v>30</v>
      </c>
      <c r="S21" s="43"/>
      <c r="T21" s="43"/>
      <c r="U21" s="33">
        <v>100</v>
      </c>
      <c r="V21" s="43"/>
      <c r="W21" s="45"/>
      <c r="X21" s="82">
        <v>70</v>
      </c>
      <c r="Y21" s="62">
        <v>70</v>
      </c>
      <c r="Z21" s="62">
        <v>160</v>
      </c>
      <c r="AA21" s="62">
        <v>40</v>
      </c>
      <c r="AB21" s="54"/>
      <c r="AC21" s="62">
        <v>10</v>
      </c>
      <c r="AD21" s="54"/>
      <c r="AE21" s="54"/>
      <c r="AF21" s="54"/>
      <c r="AG21" s="54"/>
      <c r="AH21" s="62">
        <v>160</v>
      </c>
      <c r="AI21" s="62">
        <v>30</v>
      </c>
      <c r="AJ21" s="54"/>
      <c r="AK21" s="54"/>
      <c r="AL21" s="79"/>
    </row>
    <row r="22" spans="1:38" ht="29.25" thickBot="1" x14ac:dyDescent="0.3">
      <c r="A22" s="7">
        <v>20</v>
      </c>
      <c r="B22" s="12" t="s">
        <v>15</v>
      </c>
      <c r="C22" s="15">
        <v>1</v>
      </c>
      <c r="D22" s="16">
        <v>10</v>
      </c>
      <c r="E22" s="88">
        <f t="shared" si="1"/>
        <v>19</v>
      </c>
      <c r="F22" s="14">
        <v>13</v>
      </c>
      <c r="G22" s="31">
        <f t="shared" si="0"/>
        <v>1230</v>
      </c>
      <c r="H22" s="10">
        <f t="shared" si="2"/>
        <v>-10</v>
      </c>
      <c r="I22" s="11">
        <f t="shared" si="3"/>
        <v>-1500</v>
      </c>
      <c r="J22" s="37">
        <v>30</v>
      </c>
      <c r="K22" s="32">
        <v>50</v>
      </c>
      <c r="L22" s="32">
        <v>70</v>
      </c>
      <c r="M22" s="32">
        <v>50</v>
      </c>
      <c r="N22" s="32">
        <v>80</v>
      </c>
      <c r="O22" s="33">
        <v>0</v>
      </c>
      <c r="P22" s="33">
        <v>0</v>
      </c>
      <c r="Q22" s="33">
        <v>110</v>
      </c>
      <c r="R22" s="43"/>
      <c r="S22" s="43"/>
      <c r="T22" s="43"/>
      <c r="U22" s="57">
        <v>250</v>
      </c>
      <c r="V22" s="33">
        <v>0</v>
      </c>
      <c r="W22" s="38">
        <v>200</v>
      </c>
      <c r="X22" s="78">
        <v>20</v>
      </c>
      <c r="Y22" s="62">
        <v>0</v>
      </c>
      <c r="Z22" s="54"/>
      <c r="AA22" s="62">
        <v>60</v>
      </c>
      <c r="AB22" s="62">
        <v>90</v>
      </c>
      <c r="AC22" s="62">
        <v>40</v>
      </c>
      <c r="AD22" s="62">
        <v>130</v>
      </c>
      <c r="AE22" s="54"/>
      <c r="AF22" s="62">
        <v>50</v>
      </c>
      <c r="AG22" s="54"/>
      <c r="AH22" s="62">
        <v>0</v>
      </c>
      <c r="AI22" s="54"/>
      <c r="AJ22" s="54"/>
      <c r="AK22" s="54"/>
      <c r="AL22" s="79"/>
    </row>
    <row r="23" spans="1:38" ht="29.25" thickBot="1" x14ac:dyDescent="0.3">
      <c r="A23" s="66">
        <v>21</v>
      </c>
      <c r="B23" s="17" t="s">
        <v>32</v>
      </c>
      <c r="C23" s="15"/>
      <c r="D23" s="16">
        <v>18</v>
      </c>
      <c r="E23" s="88">
        <f t="shared" si="1"/>
        <v>11</v>
      </c>
      <c r="F23" s="14">
        <v>7</v>
      </c>
      <c r="G23" s="31">
        <f t="shared" si="0"/>
        <v>800</v>
      </c>
      <c r="H23" s="10">
        <f t="shared" si="2"/>
        <v>-430</v>
      </c>
      <c r="I23" s="11">
        <f t="shared" si="3"/>
        <v>-1930</v>
      </c>
      <c r="J23" s="46"/>
      <c r="K23" s="44"/>
      <c r="L23" s="44"/>
      <c r="M23" s="44"/>
      <c r="N23" s="43"/>
      <c r="O23" s="32">
        <v>0</v>
      </c>
      <c r="P23" s="33">
        <v>130</v>
      </c>
      <c r="Q23" s="43"/>
      <c r="R23" s="43"/>
      <c r="S23" s="43"/>
      <c r="T23" s="43"/>
      <c r="U23" s="33">
        <v>70</v>
      </c>
      <c r="V23" s="43"/>
      <c r="W23" s="38">
        <v>20</v>
      </c>
      <c r="X23" s="78">
        <v>30</v>
      </c>
      <c r="Y23" s="54"/>
      <c r="Z23" s="54"/>
      <c r="AA23" s="54"/>
      <c r="AB23" s="62">
        <v>130</v>
      </c>
      <c r="AC23" s="54"/>
      <c r="AD23" s="62">
        <v>40</v>
      </c>
      <c r="AE23" s="62">
        <v>90</v>
      </c>
      <c r="AF23" s="62">
        <v>0</v>
      </c>
      <c r="AG23" s="54"/>
      <c r="AH23" s="54"/>
      <c r="AI23" s="62">
        <v>200</v>
      </c>
      <c r="AJ23" s="54"/>
      <c r="AK23" s="62">
        <v>90</v>
      </c>
      <c r="AL23" s="79"/>
    </row>
    <row r="24" spans="1:38" ht="29.25" thickBot="1" x14ac:dyDescent="0.3">
      <c r="A24" s="7">
        <v>22</v>
      </c>
      <c r="B24" s="17" t="s">
        <v>19</v>
      </c>
      <c r="C24" s="15"/>
      <c r="D24" s="16">
        <v>12</v>
      </c>
      <c r="E24" s="88">
        <f t="shared" si="1"/>
        <v>17</v>
      </c>
      <c r="F24" s="14">
        <v>10</v>
      </c>
      <c r="G24" s="31">
        <f t="shared" si="0"/>
        <v>790</v>
      </c>
      <c r="H24" s="10">
        <f t="shared" si="2"/>
        <v>-10</v>
      </c>
      <c r="I24" s="11">
        <f t="shared" si="3"/>
        <v>-1940</v>
      </c>
      <c r="J24" s="46"/>
      <c r="K24" s="44"/>
      <c r="L24" s="32">
        <v>110</v>
      </c>
      <c r="M24" s="44"/>
      <c r="N24" s="44"/>
      <c r="O24" s="43"/>
      <c r="P24" s="33">
        <v>0</v>
      </c>
      <c r="Q24" s="43"/>
      <c r="R24" s="33">
        <v>20</v>
      </c>
      <c r="S24" s="33">
        <v>10</v>
      </c>
      <c r="T24" s="33">
        <v>0</v>
      </c>
      <c r="U24" s="33">
        <v>110</v>
      </c>
      <c r="V24" s="33">
        <v>130</v>
      </c>
      <c r="W24" s="45"/>
      <c r="X24" s="78">
        <v>50</v>
      </c>
      <c r="Y24" s="62">
        <v>130</v>
      </c>
      <c r="Z24" s="62">
        <v>0</v>
      </c>
      <c r="AA24" s="62">
        <v>70</v>
      </c>
      <c r="AB24" s="62">
        <v>50</v>
      </c>
      <c r="AC24" s="54"/>
      <c r="AD24" s="62">
        <v>0</v>
      </c>
      <c r="AE24" s="62">
        <v>60</v>
      </c>
      <c r="AF24" s="62">
        <v>0</v>
      </c>
      <c r="AG24" s="62">
        <v>20</v>
      </c>
      <c r="AH24" s="62">
        <v>30</v>
      </c>
      <c r="AI24" s="54"/>
      <c r="AJ24" s="54"/>
      <c r="AK24" s="54"/>
      <c r="AL24" s="79"/>
    </row>
    <row r="25" spans="1:38" ht="29.25" thickBot="1" x14ac:dyDescent="0.3">
      <c r="A25" s="66">
        <v>23</v>
      </c>
      <c r="B25" s="17" t="s">
        <v>33</v>
      </c>
      <c r="C25" s="15"/>
      <c r="D25" s="16">
        <v>10</v>
      </c>
      <c r="E25" s="88">
        <f t="shared" si="1"/>
        <v>19</v>
      </c>
      <c r="F25" s="14">
        <v>16</v>
      </c>
      <c r="G25" s="31">
        <f t="shared" si="0"/>
        <v>760</v>
      </c>
      <c r="H25" s="10">
        <f t="shared" si="2"/>
        <v>-30</v>
      </c>
      <c r="I25" s="11">
        <f t="shared" si="3"/>
        <v>-1970</v>
      </c>
      <c r="J25" s="46"/>
      <c r="K25" s="32">
        <v>60</v>
      </c>
      <c r="L25" s="44"/>
      <c r="M25" s="44"/>
      <c r="N25" s="43"/>
      <c r="O25" s="43"/>
      <c r="P25" s="33">
        <v>0</v>
      </c>
      <c r="Q25" s="33">
        <v>70</v>
      </c>
      <c r="R25" s="33">
        <v>0</v>
      </c>
      <c r="S25" s="33">
        <v>50</v>
      </c>
      <c r="T25" s="33">
        <v>30</v>
      </c>
      <c r="U25" s="33">
        <v>20</v>
      </c>
      <c r="V25" s="33">
        <v>0</v>
      </c>
      <c r="W25" s="38">
        <v>10</v>
      </c>
      <c r="X25" s="78">
        <v>0</v>
      </c>
      <c r="Y25" s="62">
        <v>0</v>
      </c>
      <c r="Z25" s="62">
        <v>0</v>
      </c>
      <c r="AA25" s="54"/>
      <c r="AB25" s="54"/>
      <c r="AC25" s="62">
        <v>20</v>
      </c>
      <c r="AD25" s="54"/>
      <c r="AE25" s="62">
        <v>30</v>
      </c>
      <c r="AF25" s="62">
        <v>30</v>
      </c>
      <c r="AG25" s="62">
        <v>200</v>
      </c>
      <c r="AH25" s="62">
        <v>50</v>
      </c>
      <c r="AI25" s="54"/>
      <c r="AJ25" s="54"/>
      <c r="AK25" s="62">
        <v>160</v>
      </c>
      <c r="AL25" s="63">
        <v>30</v>
      </c>
    </row>
    <row r="26" spans="1:38" ht="29.25" thickBot="1" x14ac:dyDescent="0.3">
      <c r="A26" s="7">
        <v>24</v>
      </c>
      <c r="B26" s="17" t="s">
        <v>31</v>
      </c>
      <c r="C26" s="15"/>
      <c r="D26" s="16">
        <v>11</v>
      </c>
      <c r="E26" s="88">
        <f t="shared" si="1"/>
        <v>18</v>
      </c>
      <c r="F26" s="14">
        <v>14</v>
      </c>
      <c r="G26" s="31">
        <f t="shared" si="0"/>
        <v>750</v>
      </c>
      <c r="H26" s="10">
        <f t="shared" si="2"/>
        <v>-10</v>
      </c>
      <c r="I26" s="11">
        <f t="shared" si="3"/>
        <v>-1980</v>
      </c>
      <c r="J26" s="37">
        <v>0</v>
      </c>
      <c r="K26" s="32">
        <v>0</v>
      </c>
      <c r="L26" s="32">
        <v>50</v>
      </c>
      <c r="M26" s="44"/>
      <c r="N26" s="32">
        <v>0</v>
      </c>
      <c r="O26" s="33">
        <v>110</v>
      </c>
      <c r="P26" s="33">
        <v>0</v>
      </c>
      <c r="Q26" s="33">
        <v>10</v>
      </c>
      <c r="R26" s="33">
        <v>0</v>
      </c>
      <c r="S26" s="43"/>
      <c r="T26" s="33">
        <v>90</v>
      </c>
      <c r="U26" s="33">
        <v>0</v>
      </c>
      <c r="V26" s="33">
        <v>80</v>
      </c>
      <c r="W26" s="38">
        <v>160</v>
      </c>
      <c r="X26" s="80"/>
      <c r="Y26" s="62">
        <v>80</v>
      </c>
      <c r="Z26" s="62">
        <v>0</v>
      </c>
      <c r="AA26" s="54"/>
      <c r="AB26" s="54"/>
      <c r="AC26" s="62">
        <v>80</v>
      </c>
      <c r="AD26" s="62">
        <v>30</v>
      </c>
      <c r="AE26" s="62">
        <v>0</v>
      </c>
      <c r="AF26" s="54"/>
      <c r="AG26" s="54"/>
      <c r="AH26" s="54"/>
      <c r="AI26" s="54"/>
      <c r="AJ26" s="54"/>
      <c r="AK26" s="54"/>
      <c r="AL26" s="63">
        <v>60</v>
      </c>
    </row>
    <row r="27" spans="1:38" ht="29.25" thickBot="1" x14ac:dyDescent="0.3">
      <c r="A27" s="66">
        <v>25</v>
      </c>
      <c r="B27" s="17" t="s">
        <v>34</v>
      </c>
      <c r="C27" s="15"/>
      <c r="D27" s="16">
        <v>14</v>
      </c>
      <c r="E27" s="88">
        <f t="shared" si="1"/>
        <v>15</v>
      </c>
      <c r="F27" s="14">
        <v>16</v>
      </c>
      <c r="G27" s="31">
        <f t="shared" si="0"/>
        <v>720</v>
      </c>
      <c r="H27" s="10">
        <f t="shared" si="2"/>
        <v>-30</v>
      </c>
      <c r="I27" s="11">
        <f t="shared" si="3"/>
        <v>-2010</v>
      </c>
      <c r="J27" s="37">
        <v>20</v>
      </c>
      <c r="K27" s="44"/>
      <c r="L27" s="44"/>
      <c r="M27" s="44"/>
      <c r="N27" s="43"/>
      <c r="O27" s="32">
        <v>30</v>
      </c>
      <c r="P27" s="32">
        <v>0</v>
      </c>
      <c r="Q27" s="43"/>
      <c r="R27" s="43"/>
      <c r="S27" s="43"/>
      <c r="T27" s="33">
        <v>130</v>
      </c>
      <c r="U27" s="33">
        <v>0</v>
      </c>
      <c r="V27" s="33">
        <v>100</v>
      </c>
      <c r="W27" s="38">
        <v>60</v>
      </c>
      <c r="X27" s="78">
        <v>160</v>
      </c>
      <c r="Y27" s="62">
        <v>0</v>
      </c>
      <c r="Z27" s="62">
        <v>0</v>
      </c>
      <c r="AA27" s="62">
        <v>50</v>
      </c>
      <c r="AB27" s="54"/>
      <c r="AC27" s="54"/>
      <c r="AD27" s="54"/>
      <c r="AE27" s="54"/>
      <c r="AF27" s="54"/>
      <c r="AG27" s="62">
        <v>130</v>
      </c>
      <c r="AH27" s="62">
        <v>0</v>
      </c>
      <c r="AI27" s="62">
        <v>40</v>
      </c>
      <c r="AJ27" s="54"/>
      <c r="AK27" s="62">
        <v>0</v>
      </c>
      <c r="AL27" s="79"/>
    </row>
    <row r="28" spans="1:38" ht="29.25" thickBot="1" x14ac:dyDescent="0.3">
      <c r="A28" s="7">
        <v>26</v>
      </c>
      <c r="B28" s="17" t="s">
        <v>17</v>
      </c>
      <c r="C28" s="15"/>
      <c r="D28" s="16">
        <v>17</v>
      </c>
      <c r="E28" s="88">
        <f t="shared" si="1"/>
        <v>12</v>
      </c>
      <c r="F28" s="14">
        <v>8</v>
      </c>
      <c r="G28" s="31">
        <f t="shared" si="0"/>
        <v>410</v>
      </c>
      <c r="H28" s="10">
        <f t="shared" si="2"/>
        <v>-310</v>
      </c>
      <c r="I28" s="11">
        <f t="shared" si="3"/>
        <v>-2320</v>
      </c>
      <c r="J28" s="46"/>
      <c r="K28" s="32">
        <v>10</v>
      </c>
      <c r="L28" s="44"/>
      <c r="M28" s="32">
        <v>0</v>
      </c>
      <c r="N28" s="44"/>
      <c r="O28" s="32">
        <v>200</v>
      </c>
      <c r="P28" s="33">
        <v>20</v>
      </c>
      <c r="Q28" s="33">
        <v>100</v>
      </c>
      <c r="R28" s="43"/>
      <c r="S28" s="33">
        <v>80</v>
      </c>
      <c r="T28" s="43"/>
      <c r="U28" s="33">
        <v>0</v>
      </c>
      <c r="V28" s="33">
        <v>0</v>
      </c>
      <c r="W28" s="45"/>
      <c r="X28" s="80"/>
      <c r="Y28" s="32">
        <v>0</v>
      </c>
      <c r="Z28" s="54"/>
      <c r="AA28" s="54"/>
      <c r="AB28" s="54"/>
      <c r="AC28" s="32">
        <v>0</v>
      </c>
      <c r="AD28" s="54"/>
      <c r="AE28" s="54"/>
      <c r="AF28" s="54"/>
      <c r="AG28" s="32">
        <v>0</v>
      </c>
      <c r="AH28" s="54"/>
      <c r="AI28" s="54"/>
      <c r="AJ28" s="32">
        <v>0</v>
      </c>
      <c r="AK28" s="54"/>
      <c r="AL28" s="79"/>
    </row>
    <row r="29" spans="1:38" ht="29.25" thickBot="1" x14ac:dyDescent="0.3">
      <c r="A29" s="66">
        <v>27</v>
      </c>
      <c r="B29" s="17" t="s">
        <v>22</v>
      </c>
      <c r="C29" s="18"/>
      <c r="D29" s="19">
        <v>18</v>
      </c>
      <c r="E29" s="88">
        <f t="shared" si="1"/>
        <v>11</v>
      </c>
      <c r="F29" s="14">
        <v>5</v>
      </c>
      <c r="G29" s="31">
        <f t="shared" si="0"/>
        <v>400</v>
      </c>
      <c r="H29" s="10">
        <f t="shared" si="2"/>
        <v>-10</v>
      </c>
      <c r="I29" s="11">
        <f t="shared" si="3"/>
        <v>-2330</v>
      </c>
      <c r="J29" s="37">
        <v>0</v>
      </c>
      <c r="K29" s="90"/>
      <c r="L29" s="32">
        <v>0</v>
      </c>
      <c r="M29" s="44"/>
      <c r="N29" s="43"/>
      <c r="O29" s="33">
        <v>70</v>
      </c>
      <c r="P29" s="43"/>
      <c r="Q29" s="32">
        <v>40</v>
      </c>
      <c r="R29" s="43"/>
      <c r="S29" s="43"/>
      <c r="T29" s="33">
        <v>10</v>
      </c>
      <c r="U29" s="43"/>
      <c r="V29" s="43"/>
      <c r="W29" s="38">
        <v>50</v>
      </c>
      <c r="X29" s="78">
        <v>60</v>
      </c>
      <c r="Y29" s="54"/>
      <c r="Z29" s="62">
        <v>50</v>
      </c>
      <c r="AA29" s="54"/>
      <c r="AB29" s="54"/>
      <c r="AC29" s="54"/>
      <c r="AD29" s="54"/>
      <c r="AE29" s="54"/>
      <c r="AF29" s="62">
        <v>60</v>
      </c>
      <c r="AG29" s="54"/>
      <c r="AH29" s="62">
        <v>10</v>
      </c>
      <c r="AI29" s="54"/>
      <c r="AJ29" s="54"/>
      <c r="AK29" s="54"/>
      <c r="AL29" s="63">
        <v>50</v>
      </c>
    </row>
    <row r="30" spans="1:38" ht="29.25" thickBot="1" x14ac:dyDescent="0.3">
      <c r="A30" s="7">
        <v>28</v>
      </c>
      <c r="B30" s="17" t="s">
        <v>30</v>
      </c>
      <c r="C30" s="15"/>
      <c r="D30" s="16">
        <v>19</v>
      </c>
      <c r="E30" s="88">
        <f t="shared" si="1"/>
        <v>10</v>
      </c>
      <c r="F30" s="14">
        <v>1</v>
      </c>
      <c r="G30" s="31">
        <f t="shared" si="0"/>
        <v>400</v>
      </c>
      <c r="H30" s="10">
        <f t="shared" si="2"/>
        <v>0</v>
      </c>
      <c r="I30" s="11">
        <f t="shared" si="3"/>
        <v>-2330</v>
      </c>
      <c r="J30" s="46"/>
      <c r="K30" s="44"/>
      <c r="L30" s="32">
        <v>0</v>
      </c>
      <c r="M30" s="32">
        <v>20</v>
      </c>
      <c r="N30" s="33">
        <v>60</v>
      </c>
      <c r="O30" s="32">
        <v>50</v>
      </c>
      <c r="P30" s="33">
        <v>50</v>
      </c>
      <c r="Q30" s="32">
        <v>20</v>
      </c>
      <c r="R30" s="33">
        <v>110</v>
      </c>
      <c r="S30" s="33">
        <v>90</v>
      </c>
      <c r="T30" s="43"/>
      <c r="U30" s="33">
        <v>0</v>
      </c>
      <c r="V30" s="43"/>
      <c r="W30" s="45"/>
      <c r="X30" s="80"/>
      <c r="Y30" s="33">
        <v>0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79"/>
    </row>
    <row r="31" spans="1:38" ht="29.25" thickBot="1" x14ac:dyDescent="0.3">
      <c r="A31" s="66">
        <v>29</v>
      </c>
      <c r="B31" s="17" t="s">
        <v>20</v>
      </c>
      <c r="C31" s="18"/>
      <c r="D31" s="19">
        <v>18</v>
      </c>
      <c r="E31" s="88">
        <f t="shared" si="1"/>
        <v>11</v>
      </c>
      <c r="F31" s="14">
        <v>4</v>
      </c>
      <c r="G31" s="31">
        <f t="shared" si="0"/>
        <v>220</v>
      </c>
      <c r="H31" s="10">
        <f t="shared" si="2"/>
        <v>-180</v>
      </c>
      <c r="I31" s="11">
        <f t="shared" si="3"/>
        <v>-2510</v>
      </c>
      <c r="J31" s="46"/>
      <c r="K31" s="32">
        <v>0</v>
      </c>
      <c r="L31" s="44"/>
      <c r="M31" s="32">
        <v>80</v>
      </c>
      <c r="N31" s="43"/>
      <c r="O31" s="43"/>
      <c r="P31" s="32">
        <v>40</v>
      </c>
      <c r="Q31" s="43"/>
      <c r="R31" s="32">
        <v>0</v>
      </c>
      <c r="S31" s="43"/>
      <c r="T31" s="32">
        <v>0</v>
      </c>
      <c r="U31" s="43"/>
      <c r="V31" s="43"/>
      <c r="W31" s="32">
        <v>0</v>
      </c>
      <c r="X31" s="80"/>
      <c r="Y31" s="54"/>
      <c r="Z31" s="62">
        <v>100</v>
      </c>
      <c r="AA31" s="54"/>
      <c r="AB31" s="32">
        <v>0</v>
      </c>
      <c r="AC31" s="54"/>
      <c r="AD31" s="32">
        <v>0</v>
      </c>
      <c r="AE31" s="54"/>
      <c r="AF31" s="54"/>
      <c r="AG31" s="54"/>
      <c r="AH31" s="32">
        <v>0</v>
      </c>
      <c r="AI31" s="54"/>
      <c r="AJ31" s="32">
        <v>0</v>
      </c>
      <c r="AK31" s="54"/>
      <c r="AL31" s="79"/>
    </row>
    <row r="32" spans="1:38" ht="29.25" thickBot="1" x14ac:dyDescent="0.3">
      <c r="A32" s="7">
        <v>30</v>
      </c>
      <c r="B32" s="12" t="s">
        <v>35</v>
      </c>
      <c r="C32" s="20"/>
      <c r="D32" s="21">
        <v>19</v>
      </c>
      <c r="E32" s="88">
        <f t="shared" si="1"/>
        <v>10</v>
      </c>
      <c r="F32" s="22">
        <v>4</v>
      </c>
      <c r="G32" s="31">
        <f t="shared" si="0"/>
        <v>140</v>
      </c>
      <c r="H32" s="71">
        <f t="shared" si="2"/>
        <v>-80</v>
      </c>
      <c r="I32" s="72">
        <f t="shared" si="3"/>
        <v>-2590</v>
      </c>
      <c r="J32" s="39">
        <v>0</v>
      </c>
      <c r="K32" s="47"/>
      <c r="L32" s="40">
        <v>0</v>
      </c>
      <c r="M32" s="40">
        <v>0</v>
      </c>
      <c r="N32" s="48"/>
      <c r="O32" s="40">
        <v>0</v>
      </c>
      <c r="P32" s="48"/>
      <c r="Q32" s="48"/>
      <c r="R32" s="48"/>
      <c r="S32" s="48"/>
      <c r="T32" s="48"/>
      <c r="U32" s="48"/>
      <c r="V32" s="41">
        <v>10</v>
      </c>
      <c r="W32" s="49"/>
      <c r="X32" s="83"/>
      <c r="Y32" s="55"/>
      <c r="Z32" s="55"/>
      <c r="AA32" s="40">
        <v>0</v>
      </c>
      <c r="AB32" s="55"/>
      <c r="AC32" s="55"/>
      <c r="AD32" s="55"/>
      <c r="AE32" s="55"/>
      <c r="AF32" s="55"/>
      <c r="AG32" s="64">
        <v>0</v>
      </c>
      <c r="AH32" s="55"/>
      <c r="AI32" s="64">
        <v>100</v>
      </c>
      <c r="AJ32" s="64">
        <v>30</v>
      </c>
      <c r="AK32" s="64">
        <v>0</v>
      </c>
      <c r="AL32" s="84"/>
    </row>
    <row r="1048570" spans="1:38" s="6" customFormat="1" x14ac:dyDescent="0.25">
      <c r="A1048570" s="1"/>
      <c r="B1048570" s="3"/>
      <c r="C1048570" s="4"/>
      <c r="D1048570" s="4"/>
      <c r="E1048570" s="4"/>
      <c r="F1048570" s="4"/>
      <c r="G1048570" s="5"/>
      <c r="J1048570" s="1"/>
      <c r="K1048570" s="1"/>
      <c r="L1048570" s="1"/>
      <c r="M1048570" s="1"/>
      <c r="N1048570" s="1"/>
      <c r="O1048570" s="1"/>
      <c r="P1048570" s="1"/>
      <c r="Q1048570" s="1"/>
      <c r="R1048570" s="1"/>
      <c r="S1048570" s="1"/>
      <c r="T1048570" s="1"/>
      <c r="U1048570" s="1"/>
      <c r="V1048570" s="1"/>
      <c r="W1048570" s="1"/>
      <c r="X1048570" s="1"/>
      <c r="Y1048570" s="1"/>
      <c r="Z1048570" s="1"/>
      <c r="AA1048570" s="1"/>
      <c r="AB1048570" s="1"/>
      <c r="AC1048570" s="1"/>
      <c r="AD1048570" s="1"/>
      <c r="AE1048570" s="1"/>
      <c r="AF1048570" s="1"/>
      <c r="AG1048570" s="1"/>
      <c r="AH1048570" s="1"/>
      <c r="AI1048570" s="1"/>
      <c r="AJ1048570" s="1"/>
      <c r="AK1048570" s="1"/>
      <c r="AL1048570" s="1"/>
    </row>
    <row r="1048573" spans="1:38" x14ac:dyDescent="0.25">
      <c r="AL1048573" s="6"/>
    </row>
  </sheetData>
  <sortState xmlns:xlrd2="http://schemas.microsoft.com/office/spreadsheetml/2017/richdata2" ref="A2:AL1048574">
    <sortCondition descending="1" ref="G2:G1048574"/>
  </sortState>
  <mergeCells count="1">
    <mergeCell ref="A1:AL1"/>
  </mergeCells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2022_2023 Championnat annuel</vt:lpstr>
    </vt:vector>
  </TitlesOfParts>
  <Company>STELLANTIS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CADORET</dc:creator>
  <cp:lastModifiedBy>OLIVIER CADORET</cp:lastModifiedBy>
  <cp:lastPrinted>2023-04-19T15:30:17Z</cp:lastPrinted>
  <dcterms:created xsi:type="dcterms:W3CDTF">2022-09-24T14:10:45Z</dcterms:created>
  <dcterms:modified xsi:type="dcterms:W3CDTF">2023-10-18T20:45:09Z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2022-10-01T15:46:43Z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c023532c-8d25-4f97-9a70-263d83ad1bf3</vt:lpwstr>
  </property>
  <property fmtid="{D5CDD505-2E9C-101B-9397-08002B2CF9AE}" pid="8" name="MSIP_Label_2fd53d93-3f4c-4b90-b511-bd6bdbb4fba9_ContentBits">
    <vt:lpwstr>0</vt:lpwstr>
  </property>
</Properties>
</file>